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650" windowHeight="2180" activeTab="0"/>
  </bookViews>
  <sheets>
    <sheet name="by precinct" sheetId="1" r:id="rId1"/>
    <sheet name="by district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<sst xmlns="http://schemas.openxmlformats.org/spreadsheetml/2006/main" count="180" uniqueCount="93">
  <si>
    <t>Precinct</t>
  </si>
  <si>
    <t>Senate</t>
  </si>
  <si>
    <t>House</t>
  </si>
  <si>
    <t>Barclay/Lester/Dunkerton</t>
  </si>
  <si>
    <t>Bennington</t>
  </si>
  <si>
    <t>Big Creek/La Porte City</t>
  </si>
  <si>
    <t>Black Hawk/Hudson/Lincoln</t>
  </si>
  <si>
    <t>Cedar/Orange</t>
  </si>
  <si>
    <t>Eagle</t>
  </si>
  <si>
    <t>Elk Run Heights/Raymond</t>
  </si>
  <si>
    <t>Mount Vernon</t>
  </si>
  <si>
    <t>Poyner Pct. 1/East Waterloo</t>
  </si>
  <si>
    <t>Poyner Pct. 2/Gilbertville/Fox/Jesup</t>
  </si>
  <si>
    <t>Spring Creek</t>
  </si>
  <si>
    <t>Union</t>
  </si>
  <si>
    <t>Washington/Janesville</t>
  </si>
  <si>
    <t>Cedar Falls 1,1</t>
  </si>
  <si>
    <t>Cedar Falls 1,2</t>
  </si>
  <si>
    <t>Cedar Falls 1,3</t>
  </si>
  <si>
    <t>Cedar Falls 4,1</t>
  </si>
  <si>
    <t>Cedar Falls 4,2</t>
  </si>
  <si>
    <t>Cedar Falls 4,3</t>
  </si>
  <si>
    <t>Cedar Falls 2,1</t>
  </si>
  <si>
    <t>Cedar Falls 3,1</t>
  </si>
  <si>
    <t>Cedar Falls 5,1</t>
  </si>
  <si>
    <t>Cedar Falls 3,2</t>
  </si>
  <si>
    <t>Cedar Falls 3,3</t>
  </si>
  <si>
    <t>Cedar Falls 5,2</t>
  </si>
  <si>
    <t>Cedar Falls 5,3</t>
  </si>
  <si>
    <t>Waterloo 1,1</t>
  </si>
  <si>
    <t>Waterloo 1,2</t>
  </si>
  <si>
    <t>Waterloo 1,3</t>
  </si>
  <si>
    <t>Waterloo 1,4</t>
  </si>
  <si>
    <t>Waterloo 1,5</t>
  </si>
  <si>
    <t>Waterloo 1,6</t>
  </si>
  <si>
    <t>Waterloo 2,1</t>
  </si>
  <si>
    <t>Waterloo 2,2</t>
  </si>
  <si>
    <t>Waterloo 2,3</t>
  </si>
  <si>
    <t>Waterloo 2,4</t>
  </si>
  <si>
    <t>Waterloo 2,5</t>
  </si>
  <si>
    <t>Waterloo 2,6</t>
  </si>
  <si>
    <t>Waterloo 3,1</t>
  </si>
  <si>
    <t>Waterloo 3,2</t>
  </si>
  <si>
    <t>Waterloo 3,3</t>
  </si>
  <si>
    <t>Waterloo 3,4</t>
  </si>
  <si>
    <t>Waterloo 3,5</t>
  </si>
  <si>
    <t>Waterloo 3,6</t>
  </si>
  <si>
    <t>Waterloo 4,1</t>
  </si>
  <si>
    <t>Waterloo 4,2</t>
  </si>
  <si>
    <t>Waterloo 4,3</t>
  </si>
  <si>
    <t>Waterloo 4,4</t>
  </si>
  <si>
    <t>Waterloo 4,5</t>
  </si>
  <si>
    <t>Waterloo 4,6</t>
  </si>
  <si>
    <t>Waterloo 5,1</t>
  </si>
  <si>
    <t>Waterloo 5,2</t>
  </si>
  <si>
    <t>Waterloo 5,3</t>
  </si>
  <si>
    <t>Waterloo 5,4</t>
  </si>
  <si>
    <t>Waterloo 5,5</t>
  </si>
  <si>
    <t>Waterloo 5,6</t>
  </si>
  <si>
    <t>Black Hawk County Legislative Districts Following 2010 Census</t>
  </si>
  <si>
    <t>Evansdale W1</t>
  </si>
  <si>
    <t>Evansdale W2</t>
  </si>
  <si>
    <t>Evansdale W3</t>
  </si>
  <si>
    <t>Evansdale W4</t>
  </si>
  <si>
    <t>Senate District 30</t>
  </si>
  <si>
    <t>Senate District 31</t>
  </si>
  <si>
    <t>Representative District 62</t>
  </si>
  <si>
    <t>Senate District 32</t>
  </si>
  <si>
    <t>Representative District 63</t>
  </si>
  <si>
    <t>Representative District 61</t>
  </si>
  <si>
    <t>Representative District 59</t>
  </si>
  <si>
    <t>Representative District 60</t>
  </si>
  <si>
    <t>Senate District 36</t>
  </si>
  <si>
    <t>Representative District 72</t>
  </si>
  <si>
    <t>Precincts By District</t>
  </si>
  <si>
    <t>Cedar Falls 2,3</t>
  </si>
  <si>
    <t>Cedar Falls 2,2/CF Twp.</t>
  </si>
  <si>
    <t>Finkenauer</t>
  </si>
  <si>
    <t>Blum</t>
  </si>
  <si>
    <t>Hageman</t>
  </si>
  <si>
    <t>Percents</t>
  </si>
  <si>
    <t>Hubbell</t>
  </si>
  <si>
    <t>Reynolds</t>
  </si>
  <si>
    <t>CWP</t>
  </si>
  <si>
    <t>LIB</t>
  </si>
  <si>
    <t>CD 1 2018 GENERAL ELECTION SD 30</t>
  </si>
  <si>
    <r>
      <rPr>
        <b/>
        <sz val="12"/>
        <rFont val="Arial"/>
        <family val="2"/>
      </rPr>
      <t>GOVERNOR'S 2018 GENERAL ELECTION SD 30</t>
    </r>
    <r>
      <rPr>
        <sz val="12"/>
        <rFont val="Arial"/>
        <family val="2"/>
      </rPr>
      <t xml:space="preserve"> </t>
    </r>
  </si>
  <si>
    <t>TOTAL</t>
  </si>
  <si>
    <t>PCT Diff</t>
  </si>
  <si>
    <t xml:space="preserve">TOTAL </t>
  </si>
  <si>
    <t>Sub Totals</t>
  </si>
  <si>
    <t xml:space="preserve">Sub Totals </t>
  </si>
  <si>
    <t>ABBY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</si>
</sst>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 horizontal="centerContinuous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6" xfId="0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Fill="1" applyBorder="1" applyAlignment="1">
      <alignment horizontal="left"/>
    </xf>
    <xf numFmtId="0" fontId="0" fillId="0" borderId="22" xfId="0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/>
    </xf>
    <xf numFmtId="0" fontId="0" fillId="0" borderId="17" xfId="0" applyFill="1" applyBorder="1" applyAlignment="1">
      <alignment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1" xfId="0" applyFill="1" applyBorder="1" applyAlignment="1">
      <alignment/>
    </xf>
    <xf numFmtId="0" fontId="0" fillId="0" borderId="25" xfId="0" applyBorder="1" applyAlignment="1">
      <alignment horizontal="left"/>
    </xf>
    <xf numFmtId="0" fontId="0" fillId="0" borderId="28" xfId="0" applyBorder="1" applyAlignment="1">
      <alignment horizontal="centerContinuous"/>
    </xf>
    <xf numFmtId="0" fontId="2" fillId="0" borderId="29" xfId="0" applyFont="1" applyBorder="1" applyAlignment="1">
      <alignment horizontal="centerContinuous"/>
    </xf>
    <xf numFmtId="0" fontId="2" fillId="0" borderId="3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0" xfId="0" applyFont="1" applyAlignment="1">
      <alignment/>
    </xf>
    <xf numFmtId="10" fontId="3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PageLayoutView="0" workbookViewId="0" topLeftCell="A73">
      <selection activeCell="F86" sqref="F86"/>
    </sheetView>
  </sheetViews>
  <sheetFormatPr defaultColWidth="9.140625" defaultRowHeight="12.75"/>
  <cols>
    <col min="1" max="1" width="24.00390625" style="0" customWidth="1"/>
    <col min="2" max="2" width="7.421875" style="0" customWidth="1"/>
    <col min="3" max="3" width="9.421875" style="0" customWidth="1"/>
    <col min="4" max="4" width="9.28125" style="0" customWidth="1"/>
    <col min="5" max="5" width="11.00390625" style="0" customWidth="1"/>
    <col min="6" max="6" width="8.140625" style="0" customWidth="1"/>
    <col min="7" max="7" width="6.421875" style="0" customWidth="1"/>
    <col min="8" max="8" width="9.421875" style="0" customWidth="1"/>
    <col min="10" max="10" width="10.00390625" style="0" customWidth="1"/>
  </cols>
  <sheetData>
    <row r="1" spans="1:4" ht="15">
      <c r="A1" s="54" t="s">
        <v>86</v>
      </c>
      <c r="B1" s="54"/>
      <c r="C1" s="54"/>
      <c r="D1" s="54"/>
    </row>
    <row r="2" ht="12.75" thickBot="1"/>
    <row r="3" spans="1:7" ht="13.5" thickBot="1">
      <c r="A3" s="3" t="s">
        <v>0</v>
      </c>
      <c r="B3" s="4" t="s">
        <v>1</v>
      </c>
      <c r="C3" s="4" t="s">
        <v>2</v>
      </c>
      <c r="D3" s="45" t="s">
        <v>81</v>
      </c>
      <c r="E3" s="45" t="s">
        <v>82</v>
      </c>
      <c r="F3" s="45" t="s">
        <v>84</v>
      </c>
      <c r="G3" s="45" t="s">
        <v>83</v>
      </c>
    </row>
    <row r="4" spans="1:7" ht="12">
      <c r="A4" s="9" t="s">
        <v>29</v>
      </c>
      <c r="B4" s="39">
        <v>30</v>
      </c>
      <c r="C4" s="40">
        <v>60</v>
      </c>
      <c r="D4" s="14">
        <v>591</v>
      </c>
      <c r="E4" s="14">
        <v>480</v>
      </c>
      <c r="F4" s="14">
        <v>18</v>
      </c>
      <c r="G4" s="52">
        <v>2</v>
      </c>
    </row>
    <row r="5" spans="1:7" ht="12">
      <c r="A5" s="10" t="s">
        <v>30</v>
      </c>
      <c r="B5" s="38">
        <v>30</v>
      </c>
      <c r="C5" s="41">
        <v>60</v>
      </c>
      <c r="D5" s="14">
        <v>549</v>
      </c>
      <c r="E5" s="14">
        <v>400</v>
      </c>
      <c r="F5" s="14">
        <v>16</v>
      </c>
      <c r="G5" s="52">
        <v>6</v>
      </c>
    </row>
    <row r="6" spans="1:7" ht="12">
      <c r="A6" s="10" t="s">
        <v>32</v>
      </c>
      <c r="B6" s="38">
        <v>30</v>
      </c>
      <c r="C6" s="41">
        <v>60</v>
      </c>
      <c r="D6" s="14">
        <v>507</v>
      </c>
      <c r="E6" s="14">
        <v>461</v>
      </c>
      <c r="F6" s="14">
        <v>17</v>
      </c>
      <c r="G6" s="52">
        <v>6</v>
      </c>
    </row>
    <row r="7" spans="1:7" ht="12">
      <c r="A7" s="10" t="s">
        <v>33</v>
      </c>
      <c r="B7" s="38">
        <v>30</v>
      </c>
      <c r="C7" s="41">
        <v>60</v>
      </c>
      <c r="D7" s="14">
        <v>480</v>
      </c>
      <c r="E7" s="14">
        <v>390</v>
      </c>
      <c r="F7" s="14">
        <v>15</v>
      </c>
      <c r="G7" s="52">
        <v>3</v>
      </c>
    </row>
    <row r="8" spans="1:7" ht="13.5" thickBot="1">
      <c r="A8" s="12" t="s">
        <v>34</v>
      </c>
      <c r="B8" s="42">
        <v>30</v>
      </c>
      <c r="C8" s="43">
        <v>60</v>
      </c>
      <c r="D8" s="45">
        <v>649</v>
      </c>
      <c r="E8" s="45">
        <v>841</v>
      </c>
      <c r="F8" s="45">
        <v>15</v>
      </c>
      <c r="G8" s="52">
        <v>10</v>
      </c>
    </row>
    <row r="9" spans="1:7" ht="12.75" thickBot="1">
      <c r="A9" s="12" t="s">
        <v>40</v>
      </c>
      <c r="B9" s="42">
        <v>30</v>
      </c>
      <c r="C9" s="43">
        <v>60</v>
      </c>
      <c r="D9" s="14">
        <v>519</v>
      </c>
      <c r="E9" s="14">
        <v>543</v>
      </c>
      <c r="F9" s="14">
        <v>6</v>
      </c>
      <c r="G9" s="52">
        <v>5</v>
      </c>
    </row>
    <row r="10" spans="1:10" ht="12">
      <c r="A10" s="10" t="s">
        <v>57</v>
      </c>
      <c r="B10" s="38">
        <v>30</v>
      </c>
      <c r="C10" s="41">
        <v>60</v>
      </c>
      <c r="D10" s="14">
        <v>648</v>
      </c>
      <c r="E10" s="14">
        <v>513</v>
      </c>
      <c r="F10" s="14">
        <v>11</v>
      </c>
      <c r="G10" s="52">
        <v>4</v>
      </c>
      <c r="J10" s="14"/>
    </row>
    <row r="11" spans="1:11" ht="12.75" thickBot="1">
      <c r="A11" s="12" t="s">
        <v>58</v>
      </c>
      <c r="B11" s="42">
        <v>30</v>
      </c>
      <c r="C11" s="43">
        <v>60</v>
      </c>
      <c r="D11" s="14">
        <v>507</v>
      </c>
      <c r="E11" s="14">
        <v>393</v>
      </c>
      <c r="F11" s="14">
        <v>13</v>
      </c>
      <c r="G11" s="52">
        <v>5</v>
      </c>
      <c r="J11" s="51">
        <v>4450</v>
      </c>
      <c r="K11" s="46">
        <v>4021</v>
      </c>
    </row>
    <row r="12" spans="1:11" ht="12">
      <c r="A12" s="7"/>
      <c r="B12" s="18"/>
      <c r="C12" s="60" t="s">
        <v>90</v>
      </c>
      <c r="D12" s="14">
        <f>+SUM(D4:D11)</f>
        <v>4450</v>
      </c>
      <c r="E12" s="14">
        <f>+SUM(E4:E11)</f>
        <v>4021</v>
      </c>
      <c r="F12" s="14">
        <f>+SUM(F4:F11)</f>
        <v>111</v>
      </c>
      <c r="G12" s="14">
        <f>+SUM(G4:G11)</f>
        <v>41</v>
      </c>
      <c r="H12" s="14">
        <f>+SUM(D12:G12)</f>
        <v>8623</v>
      </c>
      <c r="J12" s="46">
        <v>10740</v>
      </c>
      <c r="K12" s="46">
        <v>8113</v>
      </c>
    </row>
    <row r="13" spans="1:11" ht="15">
      <c r="A13" s="7"/>
      <c r="B13" s="18"/>
      <c r="C13" s="55" t="s">
        <v>80</v>
      </c>
      <c r="D13" s="53">
        <f>+D12/H12</f>
        <v>0.5160616954656152</v>
      </c>
      <c r="E13" s="53">
        <f>+E12/H12</f>
        <v>0.46631102864432333</v>
      </c>
      <c r="F13">
        <f>+F12/H12</f>
        <v>0.012872550156558043</v>
      </c>
      <c r="G13">
        <f>+G12/H12</f>
        <v>0.004754725733503421</v>
      </c>
      <c r="J13">
        <v>597</v>
      </c>
      <c r="K13">
        <v>1020</v>
      </c>
    </row>
    <row r="14" spans="2:11" ht="12.75" thickBot="1">
      <c r="B14" s="14"/>
      <c r="C14" s="14"/>
      <c r="J14">
        <f>+SUM(J11:J13)</f>
        <v>15787</v>
      </c>
      <c r="K14">
        <f>+SUM(K11:K13)</f>
        <v>13154</v>
      </c>
    </row>
    <row r="15" spans="1:7" ht="13.5" thickBot="1">
      <c r="A15" s="4" t="s">
        <v>0</v>
      </c>
      <c r="B15" s="4" t="s">
        <v>1</v>
      </c>
      <c r="C15" s="5" t="s">
        <v>2</v>
      </c>
      <c r="D15" s="45" t="s">
        <v>81</v>
      </c>
      <c r="E15" s="45" t="s">
        <v>82</v>
      </c>
      <c r="F15" s="50" t="s">
        <v>84</v>
      </c>
      <c r="G15" s="50" t="s">
        <v>83</v>
      </c>
    </row>
    <row r="16" spans="1:7" ht="12">
      <c r="A16" s="9" t="s">
        <v>16</v>
      </c>
      <c r="B16" s="39">
        <v>30</v>
      </c>
      <c r="C16" s="40">
        <v>59</v>
      </c>
      <c r="D16">
        <v>457</v>
      </c>
      <c r="E16">
        <v>366</v>
      </c>
      <c r="F16">
        <v>25</v>
      </c>
      <c r="G16">
        <v>5</v>
      </c>
    </row>
    <row r="17" spans="1:7" ht="12">
      <c r="A17" s="10" t="s">
        <v>17</v>
      </c>
      <c r="B17" s="38">
        <v>30</v>
      </c>
      <c r="C17" s="41">
        <v>59</v>
      </c>
      <c r="D17">
        <v>942</v>
      </c>
      <c r="E17">
        <v>518</v>
      </c>
      <c r="F17">
        <v>24</v>
      </c>
      <c r="G17">
        <v>15</v>
      </c>
    </row>
    <row r="18" spans="1:7" ht="12.75" thickBot="1">
      <c r="A18" s="12" t="s">
        <v>18</v>
      </c>
      <c r="B18" s="42">
        <v>30</v>
      </c>
      <c r="C18" s="43">
        <v>59</v>
      </c>
      <c r="D18">
        <v>894</v>
      </c>
      <c r="E18">
        <v>407</v>
      </c>
      <c r="F18">
        <v>33</v>
      </c>
      <c r="G18">
        <v>7</v>
      </c>
    </row>
    <row r="19" spans="1:7" ht="12">
      <c r="A19" s="9" t="s">
        <v>22</v>
      </c>
      <c r="B19" s="39">
        <v>30</v>
      </c>
      <c r="C19" s="40">
        <v>59</v>
      </c>
      <c r="D19">
        <v>258</v>
      </c>
      <c r="E19">
        <v>146</v>
      </c>
      <c r="F19">
        <v>13</v>
      </c>
      <c r="G19">
        <v>1</v>
      </c>
    </row>
    <row r="20" spans="1:7" ht="12">
      <c r="A20" s="10" t="s">
        <v>76</v>
      </c>
      <c r="B20" s="38">
        <v>30</v>
      </c>
      <c r="C20" s="41">
        <v>60</v>
      </c>
      <c r="D20">
        <v>855</v>
      </c>
      <c r="E20">
        <v>790</v>
      </c>
      <c r="F20">
        <v>20</v>
      </c>
      <c r="G20">
        <v>9</v>
      </c>
    </row>
    <row r="21" spans="1:7" ht="12.75" thickBot="1">
      <c r="A21" s="12" t="s">
        <v>75</v>
      </c>
      <c r="B21" s="42">
        <v>30</v>
      </c>
      <c r="C21" s="43">
        <v>60</v>
      </c>
      <c r="D21">
        <v>1198</v>
      </c>
      <c r="E21">
        <v>1230</v>
      </c>
      <c r="F21">
        <v>26</v>
      </c>
      <c r="G21">
        <v>6</v>
      </c>
    </row>
    <row r="22" spans="1:7" ht="12">
      <c r="A22" s="9" t="s">
        <v>23</v>
      </c>
      <c r="B22" s="39">
        <v>30</v>
      </c>
      <c r="C22" s="40">
        <v>59</v>
      </c>
      <c r="D22">
        <v>587</v>
      </c>
      <c r="E22">
        <v>637</v>
      </c>
      <c r="F22">
        <v>21</v>
      </c>
      <c r="G22">
        <v>6</v>
      </c>
    </row>
    <row r="23" spans="1:7" ht="12">
      <c r="A23" s="10" t="s">
        <v>25</v>
      </c>
      <c r="B23" s="38">
        <v>30</v>
      </c>
      <c r="C23" s="41">
        <v>59</v>
      </c>
      <c r="D23">
        <v>866</v>
      </c>
      <c r="E23">
        <v>942</v>
      </c>
      <c r="F23">
        <v>19</v>
      </c>
      <c r="G23">
        <v>7</v>
      </c>
    </row>
    <row r="24" spans="1:7" ht="12.75" thickBot="1">
      <c r="A24" s="12" t="s">
        <v>26</v>
      </c>
      <c r="B24" s="42">
        <v>30</v>
      </c>
      <c r="C24" s="43">
        <v>59</v>
      </c>
      <c r="D24">
        <v>513</v>
      </c>
      <c r="E24">
        <v>323</v>
      </c>
      <c r="F24">
        <v>14</v>
      </c>
      <c r="G24">
        <v>3</v>
      </c>
    </row>
    <row r="25" spans="1:7" ht="12">
      <c r="A25" s="9" t="s">
        <v>19</v>
      </c>
      <c r="B25" s="39">
        <v>30</v>
      </c>
      <c r="C25" s="40">
        <v>59</v>
      </c>
      <c r="D25">
        <v>840</v>
      </c>
      <c r="E25">
        <v>537</v>
      </c>
      <c r="F25">
        <v>20</v>
      </c>
      <c r="G25">
        <v>11</v>
      </c>
    </row>
    <row r="26" spans="1:7" ht="12">
      <c r="A26" s="10" t="s">
        <v>20</v>
      </c>
      <c r="B26" s="38">
        <v>30</v>
      </c>
      <c r="C26" s="41">
        <v>59</v>
      </c>
      <c r="D26">
        <v>605</v>
      </c>
      <c r="E26">
        <v>199</v>
      </c>
      <c r="F26">
        <v>20</v>
      </c>
      <c r="G26">
        <v>8</v>
      </c>
    </row>
    <row r="27" spans="1:7" ht="12.75" thickBot="1">
      <c r="A27" s="12" t="s">
        <v>21</v>
      </c>
      <c r="B27" s="42">
        <v>30</v>
      </c>
      <c r="C27" s="43">
        <v>59</v>
      </c>
      <c r="D27">
        <v>515</v>
      </c>
      <c r="E27">
        <v>247</v>
      </c>
      <c r="F27">
        <v>18</v>
      </c>
      <c r="G27">
        <v>6</v>
      </c>
    </row>
    <row r="28" spans="1:7" ht="12">
      <c r="A28" s="9" t="s">
        <v>24</v>
      </c>
      <c r="B28" s="39">
        <v>30</v>
      </c>
      <c r="C28" s="40">
        <v>59</v>
      </c>
      <c r="D28">
        <v>775</v>
      </c>
      <c r="E28">
        <v>541</v>
      </c>
      <c r="F28">
        <v>20</v>
      </c>
      <c r="G28">
        <v>6</v>
      </c>
    </row>
    <row r="29" spans="1:7" ht="12">
      <c r="A29" s="10" t="s">
        <v>27</v>
      </c>
      <c r="B29" s="38">
        <v>30</v>
      </c>
      <c r="C29" s="41">
        <v>59</v>
      </c>
      <c r="D29">
        <v>764</v>
      </c>
      <c r="E29">
        <v>520</v>
      </c>
      <c r="F29">
        <v>26</v>
      </c>
      <c r="G29">
        <v>13</v>
      </c>
    </row>
    <row r="30" spans="1:7" ht="12.75" thickBot="1">
      <c r="A30" s="12" t="s">
        <v>28</v>
      </c>
      <c r="B30" s="42">
        <v>30</v>
      </c>
      <c r="C30" s="43">
        <v>60</v>
      </c>
      <c r="D30">
        <v>671</v>
      </c>
      <c r="E30">
        <v>710</v>
      </c>
      <c r="F30">
        <v>19</v>
      </c>
      <c r="G30">
        <v>7</v>
      </c>
    </row>
    <row r="31" spans="1:8" ht="12">
      <c r="A31" s="13"/>
      <c r="B31" s="44"/>
      <c r="C31" s="61" t="s">
        <v>91</v>
      </c>
      <c r="D31">
        <f>+SUM(D16:D30)</f>
        <v>10740</v>
      </c>
      <c r="E31">
        <f>+SUM(E16:E30)</f>
        <v>8113</v>
      </c>
      <c r="F31">
        <f>+SUM(F16:F30)</f>
        <v>318</v>
      </c>
      <c r="G31">
        <f>+SUM(G16:G30)</f>
        <v>110</v>
      </c>
      <c r="H31">
        <f>+SUM(D31:G31)</f>
        <v>19281</v>
      </c>
    </row>
    <row r="32" spans="1:7" ht="15">
      <c r="A32" s="15"/>
      <c r="C32" s="53" t="s">
        <v>80</v>
      </c>
      <c r="D32" s="53">
        <f>+D31/H31</f>
        <v>0.5570250505679166</v>
      </c>
      <c r="E32" s="53">
        <f>+E31/H31</f>
        <v>0.42077693065712357</v>
      </c>
      <c r="F32">
        <f>+F31/H31</f>
        <v>0.016492920491675743</v>
      </c>
      <c r="G32">
        <f>+G31/H31</f>
        <v>0.005705098283284062</v>
      </c>
    </row>
    <row r="33" ht="12.75" thickBot="1">
      <c r="A33" s="15"/>
    </row>
    <row r="34" spans="1:7" ht="13.5" thickBot="1">
      <c r="A34" s="3" t="s">
        <v>0</v>
      </c>
      <c r="B34" s="4" t="s">
        <v>1</v>
      </c>
      <c r="C34" s="4" t="s">
        <v>2</v>
      </c>
      <c r="D34" s="45" t="s">
        <v>81</v>
      </c>
      <c r="E34" s="45" t="s">
        <v>82</v>
      </c>
      <c r="F34" s="45" t="s">
        <v>84</v>
      </c>
      <c r="G34" s="45" t="s">
        <v>83</v>
      </c>
    </row>
    <row r="35" spans="1:8" ht="12">
      <c r="A35" s="1" t="s">
        <v>6</v>
      </c>
      <c r="B35" s="38">
        <v>30</v>
      </c>
      <c r="C35" s="38">
        <v>60</v>
      </c>
      <c r="D35" s="46">
        <v>597</v>
      </c>
      <c r="E35" s="46">
        <v>1020</v>
      </c>
      <c r="F35" s="51">
        <v>16</v>
      </c>
      <c r="G35" s="51">
        <v>11</v>
      </c>
      <c r="H35" s="46">
        <f>+SUM(D35:G35)</f>
        <v>1644</v>
      </c>
    </row>
    <row r="36" spans="1:7" ht="12">
      <c r="A36" s="47"/>
      <c r="B36" s="48"/>
      <c r="C36" s="49"/>
      <c r="D36" s="46">
        <f>+D35/H35</f>
        <v>0.36313868613138683</v>
      </c>
      <c r="E36" s="46">
        <f>+E35/H35</f>
        <v>0.6204379562043796</v>
      </c>
      <c r="F36" s="46">
        <f>+F35/H35</f>
        <v>0.009732360097323601</v>
      </c>
      <c r="G36" s="46">
        <f>+G35/H35</f>
        <v>0.006690997566909975</v>
      </c>
    </row>
    <row r="39" spans="3:5" ht="15">
      <c r="C39" s="53"/>
      <c r="D39" s="53" t="s">
        <v>81</v>
      </c>
      <c r="E39" s="53" t="s">
        <v>82</v>
      </c>
    </row>
    <row r="40" spans="3:5" ht="15">
      <c r="C40" s="53" t="s">
        <v>89</v>
      </c>
      <c r="D40" s="53">
        <v>15787</v>
      </c>
      <c r="E40" s="53">
        <v>13154</v>
      </c>
    </row>
    <row r="41" spans="3:5" ht="15">
      <c r="C41" s="53" t="s">
        <v>88</v>
      </c>
      <c r="D41" s="59">
        <v>0.166</v>
      </c>
      <c r="E41" s="53"/>
    </row>
    <row r="44" spans="1:3" ht="21" customHeight="1">
      <c r="A44" s="53" t="s">
        <v>85</v>
      </c>
      <c r="B44" s="53"/>
      <c r="C44" s="53"/>
    </row>
    <row r="45" ht="1.5" customHeight="1" thickBot="1"/>
    <row r="46" spans="1:6" ht="13.5" thickBot="1">
      <c r="A46" s="3" t="s">
        <v>0</v>
      </c>
      <c r="B46" s="4" t="s">
        <v>1</v>
      </c>
      <c r="C46" s="4" t="s">
        <v>2</v>
      </c>
      <c r="D46" s="45" t="s">
        <v>77</v>
      </c>
      <c r="E46" s="45" t="s">
        <v>78</v>
      </c>
      <c r="F46" s="45" t="s">
        <v>79</v>
      </c>
    </row>
    <row r="47" spans="1:6" ht="11.25" customHeight="1">
      <c r="A47" s="9" t="s">
        <v>29</v>
      </c>
      <c r="B47" s="39">
        <v>30</v>
      </c>
      <c r="C47" s="40">
        <v>60</v>
      </c>
      <c r="D47" s="14">
        <v>587</v>
      </c>
      <c r="E47" s="14">
        <v>463</v>
      </c>
      <c r="F47" s="14">
        <v>38</v>
      </c>
    </row>
    <row r="48" spans="1:6" ht="12">
      <c r="A48" s="10" t="s">
        <v>30</v>
      </c>
      <c r="B48" s="38">
        <v>30</v>
      </c>
      <c r="C48" s="41">
        <v>60</v>
      </c>
      <c r="D48" s="14">
        <v>555</v>
      </c>
      <c r="E48" s="14">
        <v>391</v>
      </c>
      <c r="F48" s="14">
        <v>27</v>
      </c>
    </row>
    <row r="49" spans="1:6" ht="12">
      <c r="A49" s="10" t="s">
        <v>32</v>
      </c>
      <c r="B49" s="38">
        <v>30</v>
      </c>
      <c r="C49" s="41">
        <v>60</v>
      </c>
      <c r="D49" s="14">
        <v>518</v>
      </c>
      <c r="E49" s="14">
        <v>454</v>
      </c>
      <c r="F49" s="14">
        <v>17</v>
      </c>
    </row>
    <row r="50" spans="1:6" ht="12">
      <c r="A50" s="10" t="s">
        <v>33</v>
      </c>
      <c r="B50" s="38">
        <v>30</v>
      </c>
      <c r="C50" s="41">
        <v>60</v>
      </c>
      <c r="D50" s="14">
        <v>474</v>
      </c>
      <c r="E50" s="14">
        <v>391</v>
      </c>
      <c r="F50" s="14">
        <v>22</v>
      </c>
    </row>
    <row r="51" spans="1:6" ht="12.75" thickBot="1">
      <c r="A51" s="12" t="s">
        <v>34</v>
      </c>
      <c r="B51" s="42">
        <v>30</v>
      </c>
      <c r="C51" s="43">
        <v>60</v>
      </c>
      <c r="D51" s="14">
        <v>660</v>
      </c>
      <c r="E51" s="14">
        <v>828</v>
      </c>
      <c r="F51" s="14">
        <v>28</v>
      </c>
    </row>
    <row r="52" spans="1:6" ht="12.75" thickBot="1">
      <c r="A52" s="12" t="s">
        <v>40</v>
      </c>
      <c r="B52" s="42">
        <v>30</v>
      </c>
      <c r="C52" s="43">
        <v>60</v>
      </c>
      <c r="D52" s="14">
        <v>515</v>
      </c>
      <c r="E52" s="14">
        <v>532</v>
      </c>
      <c r="F52" s="14">
        <v>23</v>
      </c>
    </row>
    <row r="53" spans="1:6" ht="12">
      <c r="A53" s="10" t="s">
        <v>57</v>
      </c>
      <c r="B53" s="38">
        <v>30</v>
      </c>
      <c r="C53" s="41">
        <v>60</v>
      </c>
      <c r="D53" s="14">
        <v>658</v>
      </c>
      <c r="E53" s="14">
        <v>497</v>
      </c>
      <c r="F53" s="14">
        <v>20</v>
      </c>
    </row>
    <row r="54" spans="1:6" ht="12.75" thickBot="1">
      <c r="A54" s="12" t="s">
        <v>58</v>
      </c>
      <c r="B54" s="42">
        <v>30</v>
      </c>
      <c r="C54" s="43">
        <v>60</v>
      </c>
      <c r="D54" s="14">
        <v>512</v>
      </c>
      <c r="E54" s="14">
        <v>384</v>
      </c>
      <c r="F54" s="14">
        <v>19</v>
      </c>
    </row>
    <row r="55" spans="1:7" ht="12">
      <c r="A55" s="7"/>
      <c r="B55" s="18"/>
      <c r="C55" s="60" t="s">
        <v>90</v>
      </c>
      <c r="D55" s="14">
        <f>+SUM(D47:D54)</f>
        <v>4479</v>
      </c>
      <c r="E55" s="14">
        <f>+SUM(E47:E54)</f>
        <v>3940</v>
      </c>
      <c r="F55" s="14">
        <f>+SUM(F47:F54)</f>
        <v>194</v>
      </c>
      <c r="G55">
        <f>+D55+E55+F55</f>
        <v>8613</v>
      </c>
    </row>
    <row r="56" spans="1:6" ht="15">
      <c r="A56" s="7"/>
      <c r="B56" s="18"/>
      <c r="C56" s="55" t="s">
        <v>80</v>
      </c>
      <c r="D56" s="53">
        <f>+D55/G55</f>
        <v>0.520027864855451</v>
      </c>
      <c r="E56" s="56">
        <f>+E55/G55</f>
        <v>0.4574480436549402</v>
      </c>
      <c r="F56" s="14">
        <f>+F55/G55</f>
        <v>0.02252409148960873</v>
      </c>
    </row>
    <row r="57" spans="1:3" ht="12.75" thickBot="1">
      <c r="A57" s="7"/>
      <c r="B57" s="18"/>
      <c r="C57" s="18"/>
    </row>
    <row r="58" spans="1:6" ht="13.5" thickBot="1">
      <c r="A58" s="3" t="s">
        <v>0</v>
      </c>
      <c r="B58" s="4" t="s">
        <v>1</v>
      </c>
      <c r="C58" s="4" t="s">
        <v>2</v>
      </c>
      <c r="D58" s="45" t="s">
        <v>77</v>
      </c>
      <c r="E58" s="45" t="s">
        <v>78</v>
      </c>
      <c r="F58" s="45" t="s">
        <v>79</v>
      </c>
    </row>
    <row r="59" spans="1:6" ht="12">
      <c r="A59" s="9" t="s">
        <v>16</v>
      </c>
      <c r="B59" s="39">
        <v>30</v>
      </c>
      <c r="C59" s="40">
        <v>59</v>
      </c>
      <c r="D59">
        <v>475</v>
      </c>
      <c r="E59">
        <v>349</v>
      </c>
      <c r="F59">
        <v>31</v>
      </c>
    </row>
    <row r="60" spans="1:6" ht="12">
      <c r="A60" s="10" t="s">
        <v>17</v>
      </c>
      <c r="B60" s="38">
        <v>30</v>
      </c>
      <c r="C60" s="41">
        <v>59</v>
      </c>
      <c r="D60">
        <v>951</v>
      </c>
      <c r="E60">
        <v>514</v>
      </c>
      <c r="F60">
        <v>33</v>
      </c>
    </row>
    <row r="61" spans="1:6" ht="12.75" thickBot="1">
      <c r="A61" s="12" t="s">
        <v>18</v>
      </c>
      <c r="B61" s="42">
        <v>30</v>
      </c>
      <c r="C61" s="43">
        <v>59</v>
      </c>
      <c r="D61">
        <v>899</v>
      </c>
      <c r="E61">
        <v>393</v>
      </c>
      <c r="F61">
        <v>49</v>
      </c>
    </row>
    <row r="62" spans="1:6" ht="12">
      <c r="A62" s="9" t="s">
        <v>22</v>
      </c>
      <c r="B62" s="39">
        <v>30</v>
      </c>
      <c r="C62" s="40">
        <v>59</v>
      </c>
      <c r="D62">
        <v>261</v>
      </c>
      <c r="E62">
        <v>145</v>
      </c>
      <c r="F62">
        <v>11</v>
      </c>
    </row>
    <row r="63" spans="1:6" ht="12">
      <c r="A63" s="10" t="s">
        <v>76</v>
      </c>
      <c r="B63" s="38">
        <v>30</v>
      </c>
      <c r="C63" s="41">
        <v>60</v>
      </c>
      <c r="D63">
        <v>883</v>
      </c>
      <c r="E63">
        <v>760</v>
      </c>
      <c r="F63">
        <v>28</v>
      </c>
    </row>
    <row r="64" spans="1:6" ht="12.75" thickBot="1">
      <c r="A64" s="12" t="s">
        <v>75</v>
      </c>
      <c r="B64" s="42">
        <v>30</v>
      </c>
      <c r="C64" s="43">
        <v>60</v>
      </c>
      <c r="D64">
        <v>1201</v>
      </c>
      <c r="E64">
        <v>1205</v>
      </c>
      <c r="F64">
        <v>44</v>
      </c>
    </row>
    <row r="65" spans="1:6" ht="12">
      <c r="A65" s="9" t="s">
        <v>23</v>
      </c>
      <c r="B65" s="39">
        <v>30</v>
      </c>
      <c r="C65" s="40">
        <v>59</v>
      </c>
      <c r="D65">
        <v>594</v>
      </c>
      <c r="E65">
        <v>632</v>
      </c>
      <c r="F65">
        <v>23</v>
      </c>
    </row>
    <row r="66" spans="1:6" ht="12">
      <c r="A66" s="10" t="s">
        <v>25</v>
      </c>
      <c r="B66" s="38">
        <v>30</v>
      </c>
      <c r="C66" s="41">
        <v>59</v>
      </c>
      <c r="D66">
        <v>853</v>
      </c>
      <c r="E66">
        <v>947</v>
      </c>
      <c r="F66">
        <v>24</v>
      </c>
    </row>
    <row r="67" spans="1:6" ht="12.75" thickBot="1">
      <c r="A67" s="12" t="s">
        <v>26</v>
      </c>
      <c r="B67" s="42">
        <v>30</v>
      </c>
      <c r="C67" s="43">
        <v>59</v>
      </c>
      <c r="D67">
        <v>509</v>
      </c>
      <c r="E67">
        <v>319</v>
      </c>
      <c r="F67">
        <v>20</v>
      </c>
    </row>
    <row r="68" spans="1:6" ht="12">
      <c r="A68" s="9" t="s">
        <v>19</v>
      </c>
      <c r="B68" s="39">
        <v>30</v>
      </c>
      <c r="C68" s="40">
        <v>59</v>
      </c>
      <c r="D68">
        <v>838</v>
      </c>
      <c r="E68">
        <v>538</v>
      </c>
      <c r="F68">
        <v>33</v>
      </c>
    </row>
    <row r="69" spans="1:6" ht="12">
      <c r="A69" s="10" t="s">
        <v>20</v>
      </c>
      <c r="B69" s="38">
        <v>30</v>
      </c>
      <c r="C69" s="41">
        <v>59</v>
      </c>
      <c r="D69">
        <v>605</v>
      </c>
      <c r="E69">
        <v>203</v>
      </c>
      <c r="F69">
        <v>23</v>
      </c>
    </row>
    <row r="70" spans="1:6" ht="12.75" thickBot="1">
      <c r="A70" s="12" t="s">
        <v>21</v>
      </c>
      <c r="B70" s="42">
        <v>30</v>
      </c>
      <c r="C70" s="43">
        <v>59</v>
      </c>
      <c r="D70">
        <v>525</v>
      </c>
      <c r="E70">
        <v>238</v>
      </c>
      <c r="F70">
        <v>19</v>
      </c>
    </row>
    <row r="71" spans="1:6" ht="12">
      <c r="A71" s="9" t="s">
        <v>24</v>
      </c>
      <c r="B71" s="39">
        <v>30</v>
      </c>
      <c r="C71" s="40">
        <v>59</v>
      </c>
      <c r="D71">
        <v>781</v>
      </c>
      <c r="E71">
        <v>525</v>
      </c>
      <c r="F71">
        <v>32</v>
      </c>
    </row>
    <row r="72" spans="1:6" ht="12">
      <c r="A72" s="10" t="s">
        <v>27</v>
      </c>
      <c r="B72" s="38">
        <v>30</v>
      </c>
      <c r="C72" s="41">
        <v>59</v>
      </c>
      <c r="D72">
        <v>783</v>
      </c>
      <c r="E72">
        <v>501</v>
      </c>
      <c r="F72">
        <v>37</v>
      </c>
    </row>
    <row r="73" spans="1:6" ht="12.75" thickBot="1">
      <c r="A73" s="12" t="s">
        <v>28</v>
      </c>
      <c r="B73" s="42">
        <v>30</v>
      </c>
      <c r="C73" s="43">
        <v>60</v>
      </c>
      <c r="D73">
        <v>678</v>
      </c>
      <c r="E73">
        <v>669</v>
      </c>
      <c r="F73">
        <v>29</v>
      </c>
    </row>
    <row r="74" spans="1:7" ht="12">
      <c r="A74" s="13"/>
      <c r="B74" s="44"/>
      <c r="C74" s="61" t="s">
        <v>91</v>
      </c>
      <c r="D74">
        <f>+SUM(D59:D73)</f>
        <v>10836</v>
      </c>
      <c r="E74">
        <f>+SUM(E59:E73)</f>
        <v>7938</v>
      </c>
      <c r="F74">
        <f>+SUM(F59:F73)</f>
        <v>436</v>
      </c>
      <c r="G74">
        <f>+SUM(D74:F74)</f>
        <v>19210</v>
      </c>
    </row>
    <row r="75" spans="1:6" ht="15">
      <c r="A75" s="15"/>
      <c r="C75" s="53" t="s">
        <v>80</v>
      </c>
      <c r="D75" s="53">
        <f>+D74/G74</f>
        <v>0.5640812077043207</v>
      </c>
      <c r="E75" s="53">
        <f>+E74/G74</f>
        <v>0.4132222800624675</v>
      </c>
      <c r="F75">
        <f>+F74/G74</f>
        <v>0.02269651223321187</v>
      </c>
    </row>
    <row r="76" ht="12.75" thickBot="1">
      <c r="A76" s="15"/>
    </row>
    <row r="77" spans="1:6" ht="13.5" thickBot="1">
      <c r="A77" s="3" t="s">
        <v>0</v>
      </c>
      <c r="B77" s="4" t="s">
        <v>1</v>
      </c>
      <c r="C77" s="4" t="s">
        <v>2</v>
      </c>
      <c r="D77" s="45" t="s">
        <v>77</v>
      </c>
      <c r="E77" s="45" t="s">
        <v>78</v>
      </c>
      <c r="F77" s="45" t="s">
        <v>79</v>
      </c>
    </row>
    <row r="78" spans="1:7" ht="12">
      <c r="A78" s="1" t="s">
        <v>6</v>
      </c>
      <c r="B78" s="38">
        <v>30</v>
      </c>
      <c r="C78" s="38">
        <v>60</v>
      </c>
      <c r="D78" s="46">
        <v>615</v>
      </c>
      <c r="E78" s="46">
        <v>985</v>
      </c>
      <c r="F78" s="46">
        <v>42</v>
      </c>
      <c r="G78">
        <f>+D78+E78+F78</f>
        <v>1642</v>
      </c>
    </row>
    <row r="79" spans="1:7" ht="15">
      <c r="A79" s="47"/>
      <c r="B79" s="48"/>
      <c r="C79" s="57" t="s">
        <v>80</v>
      </c>
      <c r="D79" s="58">
        <f>+D78/G78</f>
        <v>0.3745432399512789</v>
      </c>
      <c r="E79" s="58">
        <f>+E78/G78</f>
        <v>0.5998781973203411</v>
      </c>
      <c r="F79" s="58">
        <f>+F78/G78</f>
        <v>0.025578562728380026</v>
      </c>
      <c r="G79" s="46"/>
    </row>
    <row r="80" ht="12">
      <c r="A80" s="15"/>
    </row>
    <row r="81" ht="12">
      <c r="A81" s="15"/>
    </row>
    <row r="82" ht="12">
      <c r="A82" s="15"/>
    </row>
    <row r="83" spans="3:5" ht="15">
      <c r="C83" s="62"/>
      <c r="D83" s="56" t="s">
        <v>92</v>
      </c>
      <c r="E83" s="56" t="s">
        <v>78</v>
      </c>
    </row>
    <row r="84" spans="3:5" ht="15">
      <c r="C84" s="53" t="s">
        <v>87</v>
      </c>
      <c r="D84" s="56">
        <v>15930</v>
      </c>
      <c r="E84" s="56">
        <v>12863</v>
      </c>
    </row>
    <row r="85" spans="3:5" ht="15">
      <c r="C85" s="53" t="s">
        <v>88</v>
      </c>
      <c r="D85" s="59">
        <v>0.1925</v>
      </c>
      <c r="E85" s="53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Footer>&amp;C&amp;8&amp;Z&amp;F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65">
      <selection activeCell="I19" sqref="I19"/>
    </sheetView>
  </sheetViews>
  <sheetFormatPr defaultColWidth="9.140625" defaultRowHeight="12.75"/>
  <cols>
    <col min="1" max="1" width="31.140625" style="16" customWidth="1"/>
    <col min="3" max="3" width="31.140625" style="0" customWidth="1"/>
  </cols>
  <sheetData>
    <row r="1" spans="1:3" ht="15">
      <c r="A1" s="8" t="s">
        <v>59</v>
      </c>
      <c r="B1" s="6"/>
      <c r="C1" s="6"/>
    </row>
    <row r="2" spans="1:3" ht="15">
      <c r="A2" s="8" t="s">
        <v>74</v>
      </c>
      <c r="B2" s="6"/>
      <c r="C2" s="6"/>
    </row>
    <row r="3" ht="12.75" thickBot="1"/>
    <row r="4" spans="1:3" ht="13.5" thickBot="1">
      <c r="A4" s="35" t="s">
        <v>64</v>
      </c>
      <c r="B4" s="25"/>
      <c r="C4" s="26"/>
    </row>
    <row r="5" spans="1:3" ht="13.5" thickBot="1">
      <c r="A5" s="37" t="s">
        <v>70</v>
      </c>
      <c r="B5" s="18"/>
      <c r="C5" s="37" t="s">
        <v>71</v>
      </c>
    </row>
    <row r="6" spans="1:3" ht="12">
      <c r="A6" s="27" t="s">
        <v>16</v>
      </c>
      <c r="B6" s="7"/>
      <c r="C6" s="33" t="s">
        <v>6</v>
      </c>
    </row>
    <row r="7" spans="1:3" ht="12">
      <c r="A7" s="20" t="s">
        <v>17</v>
      </c>
      <c r="B7" s="7"/>
      <c r="C7" s="21" t="s">
        <v>29</v>
      </c>
    </row>
    <row r="8" spans="1:3" ht="12">
      <c r="A8" s="20" t="s">
        <v>18</v>
      </c>
      <c r="B8" s="7"/>
      <c r="C8" s="21" t="s">
        <v>30</v>
      </c>
    </row>
    <row r="9" spans="1:3" ht="12">
      <c r="A9" s="20" t="s">
        <v>22</v>
      </c>
      <c r="B9" s="7"/>
      <c r="C9" s="21" t="s">
        <v>32</v>
      </c>
    </row>
    <row r="10" spans="1:3" ht="12">
      <c r="A10" s="20" t="s">
        <v>23</v>
      </c>
      <c r="B10" s="7"/>
      <c r="C10" s="21" t="s">
        <v>33</v>
      </c>
    </row>
    <row r="11" spans="1:3" ht="12">
      <c r="A11" s="20" t="s">
        <v>25</v>
      </c>
      <c r="B11" s="7"/>
      <c r="C11" s="21" t="s">
        <v>34</v>
      </c>
    </row>
    <row r="12" spans="1:3" ht="12">
      <c r="A12" s="20" t="s">
        <v>26</v>
      </c>
      <c r="B12" s="7"/>
      <c r="C12" s="21" t="s">
        <v>40</v>
      </c>
    </row>
    <row r="13" spans="1:3" ht="12">
      <c r="A13" s="20" t="s">
        <v>19</v>
      </c>
      <c r="B13" s="7"/>
      <c r="C13" s="21" t="s">
        <v>57</v>
      </c>
    </row>
    <row r="14" spans="1:3" ht="12">
      <c r="A14" s="20" t="s">
        <v>20</v>
      </c>
      <c r="B14" s="7"/>
      <c r="C14" s="21" t="s">
        <v>58</v>
      </c>
    </row>
    <row r="15" spans="1:3" ht="12">
      <c r="A15" s="20" t="s">
        <v>21</v>
      </c>
      <c r="B15" s="7"/>
      <c r="C15" s="21" t="s">
        <v>76</v>
      </c>
    </row>
    <row r="16" spans="1:3" ht="12">
      <c r="A16" s="20" t="s">
        <v>24</v>
      </c>
      <c r="B16" s="7"/>
      <c r="C16" s="21" t="s">
        <v>75</v>
      </c>
    </row>
    <row r="17" spans="1:3" ht="12.75" thickBot="1">
      <c r="A17" s="22" t="s">
        <v>27</v>
      </c>
      <c r="B17" s="23"/>
      <c r="C17" s="24" t="s">
        <v>28</v>
      </c>
    </row>
    <row r="19" ht="12.75" thickBot="1"/>
    <row r="20" spans="1:3" ht="13.5" thickBot="1">
      <c r="A20" s="35" t="s">
        <v>65</v>
      </c>
      <c r="B20" s="25"/>
      <c r="C20" s="34"/>
    </row>
    <row r="21" spans="1:3" s="7" customFormat="1" ht="13.5" thickBot="1">
      <c r="A21" s="36" t="s">
        <v>69</v>
      </c>
      <c r="B21" s="18"/>
      <c r="C21" s="36" t="s">
        <v>66</v>
      </c>
    </row>
    <row r="22" spans="1:3" ht="12">
      <c r="A22" s="27" t="s">
        <v>7</v>
      </c>
      <c r="B22" s="7"/>
      <c r="C22" s="28" t="s">
        <v>9</v>
      </c>
    </row>
    <row r="23" spans="1:3" s="7" customFormat="1" ht="12">
      <c r="A23" s="10" t="s">
        <v>12</v>
      </c>
      <c r="C23" s="11" t="s">
        <v>41</v>
      </c>
    </row>
    <row r="24" spans="1:3" ht="12">
      <c r="A24" s="20" t="s">
        <v>13</v>
      </c>
      <c r="B24" s="7"/>
      <c r="C24" s="29" t="s">
        <v>42</v>
      </c>
    </row>
    <row r="25" spans="1:3" ht="12">
      <c r="A25" s="20" t="s">
        <v>31</v>
      </c>
      <c r="B25" s="7"/>
      <c r="C25" s="29" t="s">
        <v>43</v>
      </c>
    </row>
    <row r="26" spans="1:3" ht="12">
      <c r="A26" s="20" t="s">
        <v>35</v>
      </c>
      <c r="B26" s="7"/>
      <c r="C26" s="29" t="s">
        <v>44</v>
      </c>
    </row>
    <row r="27" spans="1:3" ht="12">
      <c r="A27" s="20" t="s">
        <v>36</v>
      </c>
      <c r="B27" s="7"/>
      <c r="C27" s="29" t="s">
        <v>45</v>
      </c>
    </row>
    <row r="28" spans="1:3" ht="12">
      <c r="A28" s="20" t="s">
        <v>37</v>
      </c>
      <c r="B28" s="7"/>
      <c r="C28" s="29" t="s">
        <v>47</v>
      </c>
    </row>
    <row r="29" spans="1:3" ht="12">
      <c r="A29" s="20" t="s">
        <v>38</v>
      </c>
      <c r="B29" s="7"/>
      <c r="C29" s="29" t="s">
        <v>48</v>
      </c>
    </row>
    <row r="30" spans="1:3" ht="12">
      <c r="A30" s="20" t="s">
        <v>39</v>
      </c>
      <c r="B30" s="7"/>
      <c r="C30" s="29" t="s">
        <v>49</v>
      </c>
    </row>
    <row r="31" spans="1:3" ht="12">
      <c r="A31" s="20" t="s">
        <v>46</v>
      </c>
      <c r="B31" s="7"/>
      <c r="C31" s="29" t="s">
        <v>50</v>
      </c>
    </row>
    <row r="32" spans="1:3" ht="12">
      <c r="A32" s="20" t="s">
        <v>53</v>
      </c>
      <c r="B32" s="7"/>
      <c r="C32" s="29" t="s">
        <v>51</v>
      </c>
    </row>
    <row r="33" spans="1:3" ht="12">
      <c r="A33" s="20" t="s">
        <v>54</v>
      </c>
      <c r="B33" s="7"/>
      <c r="C33" s="29" t="s">
        <v>52</v>
      </c>
    </row>
    <row r="34" spans="1:3" ht="12">
      <c r="A34" s="20" t="s">
        <v>55</v>
      </c>
      <c r="B34" s="7"/>
      <c r="C34" s="29" t="s">
        <v>60</v>
      </c>
    </row>
    <row r="35" spans="1:3" ht="12">
      <c r="A35" s="20" t="s">
        <v>56</v>
      </c>
      <c r="B35" s="7"/>
      <c r="C35" s="29" t="s">
        <v>61</v>
      </c>
    </row>
    <row r="36" spans="1:3" ht="12">
      <c r="A36" s="30"/>
      <c r="B36" s="7"/>
      <c r="C36" s="29" t="s">
        <v>62</v>
      </c>
    </row>
    <row r="37" spans="1:3" ht="12.75" thickBot="1">
      <c r="A37" s="31"/>
      <c r="B37" s="23"/>
      <c r="C37" s="32" t="s">
        <v>63</v>
      </c>
    </row>
    <row r="39" ht="12.75" thickBot="1"/>
    <row r="40" spans="1:3" ht="13.5" thickBot="1">
      <c r="A40" s="37" t="s">
        <v>67</v>
      </c>
      <c r="C40" s="37" t="s">
        <v>72</v>
      </c>
    </row>
    <row r="41" spans="1:3" ht="13.5" thickBot="1">
      <c r="A41" s="36" t="s">
        <v>68</v>
      </c>
      <c r="C41" s="37" t="s">
        <v>73</v>
      </c>
    </row>
    <row r="42" spans="1:3" s="7" customFormat="1" ht="12">
      <c r="A42" s="2" t="s">
        <v>3</v>
      </c>
      <c r="C42" s="2" t="s">
        <v>5</v>
      </c>
    </row>
    <row r="43" spans="1:3" s="7" customFormat="1" ht="12">
      <c r="A43" s="17" t="s">
        <v>4</v>
      </c>
      <c r="C43" s="19" t="s">
        <v>8</v>
      </c>
    </row>
    <row r="44" s="7" customFormat="1" ht="12">
      <c r="A44" s="17" t="s">
        <v>10</v>
      </c>
    </row>
    <row r="45" s="7" customFormat="1" ht="12">
      <c r="A45" s="1" t="s">
        <v>11</v>
      </c>
    </row>
    <row r="46" s="7" customFormat="1" ht="12">
      <c r="A46" s="17" t="s">
        <v>14</v>
      </c>
    </row>
    <row r="47" s="7" customFormat="1" ht="12">
      <c r="A47" s="17" t="s">
        <v>15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2" sqref="C3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Hawk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Joe Gorton</cp:lastModifiedBy>
  <cp:lastPrinted>2012-05-25T18:18:08Z</cp:lastPrinted>
  <dcterms:created xsi:type="dcterms:W3CDTF">2011-12-19T15:30:32Z</dcterms:created>
  <dcterms:modified xsi:type="dcterms:W3CDTF">2019-03-06T04:51:09Z</dcterms:modified>
  <cp:category/>
  <cp:version/>
  <cp:contentType/>
  <cp:contentStatus/>
</cp:coreProperties>
</file>